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hvann\Documents\VANELLI\Quotes &amp; orders\VAN-221 Welland Valley\"/>
    </mc:Choice>
  </mc:AlternateContent>
  <xr:revisionPtr revIDLastSave="0" documentId="13_ncr:1_{727BC8BA-400F-4B76-AE65-9DDD7A950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sheet" sheetId="1" r:id="rId1"/>
    <sheet name="PDF Price list" sheetId="2" r:id="rId2"/>
  </sheets>
  <definedNames>
    <definedName name="_xlnm.Print_Area" localSheetId="1">'PDF Price list'!$A$1:$J$42</definedName>
    <definedName name="_xlnm.Print_Titles" localSheetId="1">'PDF Price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9cUhehh0YtbOFBtOUv8iy6k0hWw==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I38" i="2"/>
  <c r="I39" i="2"/>
  <c r="I40" i="2"/>
  <c r="I33" i="2"/>
  <c r="C25" i="2"/>
  <c r="I29" i="2"/>
  <c r="C40" i="2"/>
  <c r="T51" i="1"/>
  <c r="U51" i="1" s="1"/>
  <c r="I19" i="2"/>
  <c r="C19" i="2"/>
  <c r="I9" i="2"/>
  <c r="C9" i="2"/>
  <c r="T30" i="1"/>
  <c r="U30" i="1" s="1"/>
  <c r="T20" i="1"/>
  <c r="U20" i="1" s="1"/>
  <c r="C39" i="2"/>
  <c r="T50" i="1"/>
  <c r="U50" i="1" s="1"/>
  <c r="I30" i="2"/>
  <c r="I31" i="2"/>
  <c r="I24" i="2"/>
  <c r="I25" i="2"/>
  <c r="I26" i="2"/>
  <c r="I27" i="2"/>
  <c r="B22" i="2"/>
  <c r="I20" i="2"/>
  <c r="I21" i="2"/>
  <c r="I23" i="2"/>
  <c r="I10" i="2"/>
  <c r="I11" i="2"/>
  <c r="I12" i="2"/>
  <c r="I13" i="2"/>
  <c r="I14" i="2"/>
  <c r="I15" i="2"/>
  <c r="I16" i="2"/>
  <c r="I17" i="2"/>
  <c r="C33" i="2"/>
  <c r="C31" i="2"/>
  <c r="T44" i="1"/>
  <c r="U44" i="1" s="1"/>
  <c r="B28" i="2"/>
  <c r="B8" i="2"/>
  <c r="B32" i="2"/>
  <c r="B18" i="2"/>
  <c r="C13" i="2"/>
  <c r="C11" i="2"/>
  <c r="T42" i="1"/>
  <c r="U42" i="1" s="1"/>
  <c r="T36" i="1"/>
  <c r="U36" i="1" s="1"/>
  <c r="T24" i="1"/>
  <c r="U24" i="1" s="1"/>
  <c r="T22" i="1"/>
  <c r="U22" i="1" s="1"/>
  <c r="B42" i="2"/>
  <c r="C38" i="2"/>
  <c r="C37" i="2"/>
  <c r="C36" i="2"/>
  <c r="C35" i="2"/>
  <c r="C34" i="2"/>
  <c r="C30" i="2"/>
  <c r="C29" i="2"/>
  <c r="C27" i="2"/>
  <c r="C26" i="2"/>
  <c r="C24" i="2"/>
  <c r="C23" i="2"/>
  <c r="C21" i="2"/>
  <c r="C20" i="2"/>
  <c r="C17" i="2"/>
  <c r="C16" i="2"/>
  <c r="C15" i="2"/>
  <c r="C14" i="2"/>
  <c r="C12" i="2"/>
  <c r="C10" i="2"/>
  <c r="D6" i="2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T49" i="1"/>
  <c r="U49" i="1" s="1"/>
  <c r="T48" i="1"/>
  <c r="U48" i="1" s="1"/>
  <c r="T47" i="1"/>
  <c r="U47" i="1" s="1"/>
  <c r="T46" i="1"/>
  <c r="U46" i="1" s="1"/>
  <c r="T45" i="1"/>
  <c r="U45" i="1" s="1"/>
  <c r="T41" i="1"/>
  <c r="U41" i="1" s="1"/>
  <c r="T40" i="1"/>
  <c r="U40" i="1" s="1"/>
  <c r="T38" i="1"/>
  <c r="U38" i="1" s="1"/>
  <c r="T37" i="1"/>
  <c r="U37" i="1" s="1"/>
  <c r="T35" i="1"/>
  <c r="U35" i="1" s="1"/>
  <c r="T34" i="1"/>
  <c r="U34" i="1" s="1"/>
  <c r="T32" i="1"/>
  <c r="U32" i="1" s="1"/>
  <c r="T31" i="1"/>
  <c r="U31" i="1" s="1"/>
  <c r="T28" i="1"/>
  <c r="U28" i="1" s="1"/>
  <c r="T27" i="1"/>
  <c r="U27" i="1" s="1"/>
  <c r="T26" i="1"/>
  <c r="U26" i="1" s="1"/>
  <c r="T25" i="1"/>
  <c r="U25" i="1" s="1"/>
  <c r="T23" i="1"/>
  <c r="U23" i="1" s="1"/>
  <c r="T21" i="1"/>
  <c r="U21" i="1" s="1"/>
  <c r="T52" i="1" l="1"/>
  <c r="U52" i="1"/>
</calcChain>
</file>

<file path=xl/sharedStrings.xml><?xml version="1.0" encoding="utf-8"?>
<sst xmlns="http://schemas.openxmlformats.org/spreadsheetml/2006/main" count="103" uniqueCount="78">
  <si>
    <t>ITEM CODE</t>
  </si>
  <si>
    <t>CUSTOMER NAME:</t>
  </si>
  <si>
    <t>ADDRESS:</t>
  </si>
  <si>
    <t>DATE:</t>
  </si>
  <si>
    <t>FURTHER INFO:</t>
  </si>
  <si>
    <t>EMAIL:</t>
  </si>
  <si>
    <t>TELEPHONE NUMBER:</t>
  </si>
  <si>
    <t>Available sizes</t>
  </si>
  <si>
    <t>5XS</t>
  </si>
  <si>
    <t>4XS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</si>
  <si>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</si>
  <si>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</si>
  <si>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</si>
  <si>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</si>
  <si>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</si>
  <si>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</si>
  <si>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</si>
  <si>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</si>
  <si>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</si>
  <si>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</si>
  <si>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</si>
  <si>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TOTAL items</t>
  </si>
  <si>
    <t>TOTAL PRICE</t>
  </si>
  <si>
    <t>XS to 5XL</t>
  </si>
  <si>
    <t>5XS to 5XL</t>
  </si>
  <si>
    <t>3XS to 5XL</t>
  </si>
  <si>
    <t>EVOLINE SHORT SLEEVE JERSEY</t>
  </si>
  <si>
    <t>2XS to 5XL</t>
  </si>
  <si>
    <t>4 SEASON TRAINING JERSEY</t>
  </si>
  <si>
    <t>WINTERLINE THERMAL JACKET (WINDTEX)</t>
  </si>
  <si>
    <t xml:space="preserve">AQUALINE JACKET </t>
  </si>
  <si>
    <r>
      <t>RACELINE GILET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(WINDTEX FRONT, MESH BACK) </t>
    </r>
  </si>
  <si>
    <t>EVOLINE BIB SHORTS* (DOLOMITI RACE PAD)</t>
  </si>
  <si>
    <t>WINTERLINE BIB TIGHTS (PAD available at extra cost £5)</t>
  </si>
  <si>
    <t>EVOLINE SKIN SUIT SHORT SLEEVE (DOLOMITI RACE PAD)*</t>
  </si>
  <si>
    <t>EVOLINE SKIN SUIT LONG SLEEVE (DOLOMITI RACE PAD)*</t>
  </si>
  <si>
    <t>EVOLINE ROADRACE SUIT SHORT SLEEVE (DOLOMITI RACE PAD)*</t>
  </si>
  <si>
    <t>EVOLINE ROADRACE SUIT LONG SLEEVE (DOLOMITI RACE PAD)*</t>
  </si>
  <si>
    <t>RACELINE WOMENS BIB SHORTS (DOLOMITI LADIES RACE PAD)</t>
  </si>
  <si>
    <t>RACELINE WOMENS SHORT SLEEVE JERSEY</t>
  </si>
  <si>
    <t>4XS to 5XL</t>
  </si>
  <si>
    <t>WARMUP TIGHTS (FULL ZIP BOTH SIDES)</t>
  </si>
  <si>
    <t>2XS to 4XL</t>
  </si>
  <si>
    <t xml:space="preserve">EVOLINE RACE GLOVES </t>
  </si>
  <si>
    <t>CYCLING CAPS</t>
  </si>
  <si>
    <t>One size</t>
  </si>
  <si>
    <t>ARM WARMERS</t>
  </si>
  <si>
    <t>**MINIMUM OF 10**</t>
  </si>
  <si>
    <t>LEG WARMERS</t>
  </si>
  <si>
    <t>S to 2XL</t>
  </si>
  <si>
    <t>XS to 4XL</t>
  </si>
  <si>
    <t>S to XL</t>
  </si>
  <si>
    <t>*Available with women specific Chamois.  Bib shorts &lt;2XS = non gel pad</t>
  </si>
  <si>
    <t>JERSEYS &amp; JACKETS</t>
  </si>
  <si>
    <t>BIB SHORTS</t>
  </si>
  <si>
    <t>SKINSUITS</t>
  </si>
  <si>
    <t>LADIES WEAR</t>
  </si>
  <si>
    <t>ACCESSORIES</t>
  </si>
  <si>
    <t>AEROLINE SHORT SLEEVE JERSEY</t>
  </si>
  <si>
    <t>AEROLINE WOMENS SHORT SLEEVE JERSEY</t>
  </si>
  <si>
    <t xml:space="preserve">AEROLINE SPEED SOCKS </t>
  </si>
  <si>
    <t>2XS to 2XL</t>
  </si>
  <si>
    <t>3XS to 3XL</t>
  </si>
  <si>
    <t>NECK BUFFS (ONE SIZE)</t>
  </si>
  <si>
    <t>Vanelli Cycling Ltd
5 Gardiner St
Market Harborough
Leicestershire
LE16 9QN
+44 07722 428890 (Matt)
+44 07982 934999 (Hans)
sales@vanellicycling.com
Limited company no: 9764308</t>
  </si>
  <si>
    <t>ENVIROLINE SHORT SLEEVE JERSEY (Recycled fabrics)</t>
  </si>
  <si>
    <t>ENVIROLINE BIB SHORTS (GEL PAD) (Recycled fabrics)</t>
  </si>
  <si>
    <t>AEROLINE 4 SEASON TRAINING JERSEY</t>
  </si>
  <si>
    <t>ORDER NUMBER:</t>
  </si>
  <si>
    <r>
      <t xml:space="preserve">EVOLINE WIND SUPERLIGHT GILET </t>
    </r>
    <r>
      <rPr>
        <b/>
        <sz val="7"/>
        <color theme="1"/>
        <rFont val="Calibri"/>
        <family val="2"/>
      </rPr>
      <t xml:space="preserve"> (MICROFIBRE FRONT, MESH BACK) </t>
    </r>
  </si>
  <si>
    <t xml:space="preserve">Vanelli Cycling Ltd
5 Gardiner St
Market Harborough
Leicestershire
LE16 9QN
+44 07722 428890 (Matt)
+44 07982 934999 (Hans)
sales@vanellicycling.com
Limited company no: 9764308
</t>
  </si>
  <si>
    <t>WWW.VANELLI.CO.UK
WWW.VANELLICYCLING.COM</t>
  </si>
  <si>
    <t>EVOLINE SLEEVELESS BASE LAYER</t>
  </si>
  <si>
    <t>MOQ</t>
  </si>
  <si>
    <t>WVCC PRICES 2021</t>
  </si>
  <si>
    <t>Unit price</t>
  </si>
  <si>
    <t>AEROLINE SPEEDSUIT LONG SLEEVE (DOLOMITI RACE PAD)* (NOPINZ Pocket +£40)</t>
  </si>
  <si>
    <r>
      <t xml:space="preserve">Unit price </t>
    </r>
    <r>
      <rPr>
        <b/>
        <sz val="11"/>
        <color rgb="FFFF0000"/>
        <rFont val="Calibri"/>
        <family val="2"/>
      </rPr>
      <t>(MIN 5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</si>
</sst>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F800]dddd\,\ mmmm\ dd\,\ yyyy"/>
    <numFmt numFmtId="165" formatCode="&quot;£&quot;#,##0.00"/>
  </numFmts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  <font>
      <sz val="8"/>
      <name val="Arial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rgb="FFD8D8D8"/>
      </patternFill>
    </fill>
    <fill>
      <patternFill patternType="solid">
        <fgColor theme="0"/>
        <bgColor rgb="FFD8D8D8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164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3" xfId="0" applyFont="1" applyFill="1" applyBorder="1"/>
    <xf numFmtId="1" fontId="5" fillId="2" borderId="4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13" xfId="0" applyFont="1" applyFill="1" applyBorder="1"/>
    <xf numFmtId="8" fontId="4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4" fillId="0" borderId="4" xfId="0" applyFont="1" applyBorder="1"/>
    <xf numFmtId="0" fontId="4" fillId="0" borderId="12" xfId="0" applyFont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4" xfId="0" applyFont="1" applyFill="1" applyBorder="1"/>
    <xf numFmtId="0" fontId="4" fillId="0" borderId="10" xfId="0" applyFont="1" applyBorder="1"/>
    <xf numFmtId="0" fontId="4" fillId="3" borderId="4" xfId="0" applyFont="1" applyFill="1" applyBorder="1"/>
    <xf numFmtId="0" fontId="4" fillId="2" borderId="2" xfId="0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2" borderId="15" xfId="0" applyFont="1" applyFill="1" applyBorder="1"/>
    <xf numFmtId="0" fontId="4" fillId="0" borderId="18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0" fillId="0" borderId="0" xfId="0" applyFont="1" applyAlignment="1"/>
    <xf numFmtId="8" fontId="4" fillId="0" borderId="12" xfId="0" applyNumberFormat="1" applyFont="1" applyBorder="1" applyAlignment="1">
      <alignment horizontal="center"/>
    </xf>
    <xf numFmtId="0" fontId="0" fillId="0" borderId="7" xfId="0" applyFont="1" applyBorder="1" applyAlignment="1"/>
    <xf numFmtId="1" fontId="5" fillId="2" borderId="19" xfId="0" applyNumberFormat="1" applyFont="1" applyFill="1" applyBorder="1" applyAlignment="1">
      <alignment horizontal="center"/>
    </xf>
    <xf numFmtId="8" fontId="4" fillId="0" borderId="19" xfId="0" applyNumberFormat="1" applyFont="1" applyBorder="1" applyAlignment="1">
      <alignment horizontal="center"/>
    </xf>
    <xf numFmtId="0" fontId="4" fillId="4" borderId="10" xfId="0" applyFont="1" applyFill="1" applyBorder="1"/>
    <xf numFmtId="0" fontId="0" fillId="0" borderId="0" xfId="0" applyFont="1" applyFill="1" applyAlignment="1"/>
    <xf numFmtId="0" fontId="17" fillId="2" borderId="2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8" fontId="4" fillId="0" borderId="1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4" fillId="0" borderId="15" xfId="0" applyFont="1" applyBorder="1"/>
    <xf numFmtId="0" fontId="5" fillId="2" borderId="19" xfId="0" applyFont="1" applyFill="1" applyBorder="1" applyAlignment="1">
      <alignment horizontal="left"/>
    </xf>
    <xf numFmtId="0" fontId="4" fillId="2" borderId="19" xfId="0" applyFont="1" applyFill="1" applyBorder="1"/>
    <xf numFmtId="0" fontId="4" fillId="0" borderId="19" xfId="0" applyFont="1" applyBorder="1"/>
    <xf numFmtId="0" fontId="4" fillId="2" borderId="20" xfId="0" applyFont="1" applyFill="1" applyBorder="1"/>
    <xf numFmtId="0" fontId="4" fillId="4" borderId="18" xfId="0" applyFont="1" applyFill="1" applyBorder="1"/>
    <xf numFmtId="0" fontId="4" fillId="0" borderId="20" xfId="0" applyFont="1" applyBorder="1"/>
    <xf numFmtId="0" fontId="8" fillId="2" borderId="21" xfId="0" applyFont="1" applyFill="1" applyBorder="1" applyAlignment="1">
      <alignment vertical="center" textRotation="180"/>
    </xf>
    <xf numFmtId="0" fontId="4" fillId="2" borderId="7" xfId="0" applyFont="1" applyFill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7" xfId="0" applyFont="1" applyBorder="1"/>
    <xf numFmtId="164" fontId="2" fillId="0" borderId="0" xfId="0" applyNumberFormat="1" applyFont="1" applyAlignment="1">
      <alignment horizontal="left"/>
    </xf>
    <xf numFmtId="0" fontId="4" fillId="6" borderId="4" xfId="0" applyFont="1" applyFill="1" applyBorder="1"/>
    <xf numFmtId="0" fontId="4" fillId="6" borderId="14" xfId="0" applyFont="1" applyFill="1" applyBorder="1"/>
    <xf numFmtId="1" fontId="5" fillId="2" borderId="14" xfId="0" applyNumberFormat="1" applyFont="1" applyFill="1" applyBorder="1" applyAlignment="1">
      <alignment horizontal="left"/>
    </xf>
    <xf numFmtId="1" fontId="5" fillId="2" borderId="17" xfId="0" applyNumberFormat="1" applyFont="1" applyFill="1" applyBorder="1" applyAlignment="1">
      <alignment horizontal="left"/>
    </xf>
    <xf numFmtId="1" fontId="5" fillId="2" borderId="7" xfId="0" applyNumberFormat="1" applyFont="1" applyFill="1" applyBorder="1" applyAlignment="1">
      <alignment horizontal="left"/>
    </xf>
    <xf numFmtId="1" fontId="5" fillId="2" borderId="28" xfId="0" applyNumberFormat="1" applyFont="1" applyFill="1" applyBorder="1" applyAlignment="1">
      <alignment horizontal="left"/>
    </xf>
    <xf numFmtId="8" fontId="4" fillId="4" borderId="26" xfId="0" applyNumberFormat="1" applyFont="1" applyFill="1" applyBorder="1" applyAlignment="1">
      <alignment horizontal="center"/>
    </xf>
    <xf numFmtId="8" fontId="4" fillId="4" borderId="17" xfId="0" applyNumberFormat="1" applyFont="1" applyFill="1" applyBorder="1" applyAlignment="1">
      <alignment horizontal="center"/>
    </xf>
    <xf numFmtId="8" fontId="4" fillId="2" borderId="9" xfId="0" applyNumberFormat="1" applyFont="1" applyFill="1" applyBorder="1" applyAlignment="1">
      <alignment horizontal="center"/>
    </xf>
    <xf numFmtId="14" fontId="5" fillId="5" borderId="2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8" fontId="13" fillId="0" borderId="31" xfId="0" applyNumberFormat="1" applyFont="1" applyBorder="1" applyAlignment="1">
      <alignment horizontal="center"/>
    </xf>
    <xf numFmtId="8" fontId="13" fillId="0" borderId="29" xfId="0" applyNumberFormat="1" applyFont="1" applyBorder="1" applyAlignment="1">
      <alignment horizontal="center"/>
    </xf>
    <xf numFmtId="8" fontId="13" fillId="0" borderId="32" xfId="0" applyNumberFormat="1" applyFont="1" applyBorder="1" applyAlignment="1">
      <alignment horizontal="center"/>
    </xf>
    <xf numFmtId="8" fontId="1" fillId="0" borderId="31" xfId="0" applyNumberFormat="1" applyFont="1" applyBorder="1" applyAlignment="1">
      <alignment horizontal="center"/>
    </xf>
    <xf numFmtId="8" fontId="1" fillId="0" borderId="29" xfId="0" applyNumberFormat="1" applyFont="1" applyBorder="1" applyAlignment="1">
      <alignment horizontal="center"/>
    </xf>
    <xf numFmtId="8" fontId="1" fillId="0" borderId="32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1" fontId="10" fillId="2" borderId="22" xfId="0" applyNumberFormat="1" applyFont="1" applyFill="1" applyBorder="1" applyAlignment="1">
      <alignment horizontal="left"/>
    </xf>
    <xf numFmtId="1" fontId="10" fillId="2" borderId="23" xfId="0" applyNumberFormat="1" applyFont="1" applyFill="1" applyBorder="1" applyAlignment="1">
      <alignment horizontal="left"/>
    </xf>
    <xf numFmtId="1" fontId="10" fillId="2" borderId="24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6" fillId="0" borderId="9" xfId="0" applyFont="1" applyBorder="1"/>
    <xf numFmtId="0" fontId="6" fillId="0" borderId="27" xfId="0" applyFont="1" applyBorder="1"/>
    <xf numFmtId="0" fontId="3" fillId="2" borderId="1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6" xfId="0" applyFont="1" applyBorder="1"/>
    <xf numFmtId="0" fontId="4" fillId="2" borderId="10" xfId="0" applyFont="1" applyFill="1" applyBorder="1" applyAlignment="1">
      <alignment horizontal="center"/>
    </xf>
    <xf numFmtId="0" fontId="6" fillId="0" borderId="17" xfId="0" applyFont="1" applyBorder="1"/>
    <xf numFmtId="0" fontId="5" fillId="2" borderId="10" xfId="0" applyFont="1" applyFill="1" applyBorder="1" applyAlignment="1">
      <alignment horizontal="center"/>
    </xf>
    <xf numFmtId="8" fontId="13" fillId="0" borderId="14" xfId="0" applyNumberFormat="1" applyFont="1" applyBorder="1" applyAlignment="1">
      <alignment horizontal="center"/>
    </xf>
    <xf numFmtId="8" fontId="13" fillId="0" borderId="17" xfId="0" applyNumberFormat="1" applyFont="1" applyBorder="1" applyAlignment="1">
      <alignment horizontal="center"/>
    </xf>
    <xf numFmtId="8" fontId="13" fillId="0" borderId="16" xfId="0" applyNumberFormat="1" applyFont="1" applyBorder="1" applyAlignment="1">
      <alignment horizontal="center"/>
    </xf>
    <xf numFmtId="8" fontId="13" fillId="0" borderId="33" xfId="0" applyNumberFormat="1" applyFont="1" applyBorder="1" applyAlignment="1">
      <alignment horizontal="center"/>
    </xf>
    <xf numFmtId="8" fontId="13" fillId="0" borderId="30" xfId="0" applyNumberFormat="1" applyFont="1" applyBorder="1" applyAlignment="1">
      <alignment horizontal="center"/>
    </xf>
    <xf numFmtId="8" fontId="13" fillId="0" borderId="34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6" fillId="0" borderId="7" xfId="0" applyFont="1" applyBorder="1"/>
    <xf numFmtId="0" fontId="5" fillId="0" borderId="7" xfId="0" applyFont="1" applyBorder="1" applyAlignment="1">
      <alignment horizontal="center"/>
    </xf>
    <xf numFmtId="1" fontId="5" fillId="2" borderId="14" xfId="0" applyNumberFormat="1" applyFont="1" applyFill="1" applyBorder="1" applyAlignment="1">
      <alignment horizontal="left"/>
    </xf>
    <xf numFmtId="1" fontId="5" fillId="2" borderId="17" xfId="0" applyNumberFormat="1" applyFont="1" applyFill="1" applyBorder="1" applyAlignment="1">
      <alignment horizontal="left"/>
    </xf>
    <xf numFmtId="1" fontId="5" fillId="2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674914</xdr:colOff>
      <xdr:row>1</xdr:row>
      <xdr:rowOff>43543</xdr:rowOff>
    </xdr:from>
    <xdr:ext cx="2507795" cy="1397454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7685" y="239486"/>
          <a:ext cx="2507795" cy="1397454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10885</xdr:colOff>
      <xdr:row>1</xdr:row>
      <xdr:rowOff>141514</xdr:rowOff>
    </xdr:from>
    <xdr:ext cx="1219201" cy="1240971"/>
    <xdr:pic>
      <xdr:nvPicPr>
        <xdr:cNvPr id="4" name="image1.png">
          <a:extLst>
            <a:ext uri="{FF2B5EF4-FFF2-40B4-BE49-F238E27FC236}">
              <a16:creationId xmlns:a16="http://schemas.microsoft.com/office/drawing/2014/main" id="{1FBDA650-17DD-45FA-A8F6-5C878D4845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70771" y="337457"/>
          <a:ext cx="1219201" cy="124097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174172</xdr:colOff>
      <xdr:row>1</xdr:row>
      <xdr:rowOff>21772</xdr:rowOff>
    </xdr:from>
    <xdr:to>
      <xdr:col>1</xdr:col>
      <xdr:colOff>3907895</xdr:colOff>
      <xdr:row>2</xdr:row>
      <xdr:rowOff>108857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E1D299-F38C-45EE-896B-658943EB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217715"/>
          <a:ext cx="4539266" cy="106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752475</xdr:colOff>
      <xdr:row>0</xdr:row>
      <xdr:rowOff>238125</xdr:rowOff>
    </xdr:from>
    <xdr:ext cx="1790700" cy="1666875"/>
    <xdr:pic>
      <xdr:nvPicPr>
        <xdr:cNvPr id="5" name="image1.png">
          <a:extLst>
            <a:ext uri="{FF2B5EF4-FFF2-40B4-BE49-F238E27FC236}">
              <a16:creationId xmlns:a16="http://schemas.microsoft.com/office/drawing/2014/main" id="{2F4A6F8F-D246-48AF-BE2D-D773921D22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72725" y="428625"/>
          <a:ext cx="1790700" cy="1666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304800</xdr:colOff>
      <xdr:row>0</xdr:row>
      <xdr:rowOff>323850</xdr:rowOff>
    </xdr:from>
    <xdr:to>
      <xdr:col>2</xdr:col>
      <xdr:colOff>4730537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600B8F-10E4-4B51-B6A8-071F0536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14350"/>
          <a:ext cx="5187737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85"/>
  <sheetViews>
    <sheetView tabSelected="1" topLeftCell="A7" zoomScale="70" zoomScaleNormal="70" workbookViewId="0">
      <selection activeCell="Z22" sqref="Z22"/>
    </sheetView>
  </sheetViews>
  <sheetFormatPr defaultColWidth="12.59765625" defaultRowHeight="15" customHeight="1" x14ac:dyDescent="0.25"/>
  <cols>
    <col min="1" max="1" width="10.59765625" customWidth="1"/>
    <col min="2" max="2" width="51.5" customWidth="1"/>
    <col min="3" max="3" width="4.69921875" customWidth="1"/>
    <col min="4" max="4" width="4.5" customWidth="1"/>
    <col min="5" max="5" width="4.3984375" customWidth="1"/>
    <col min="6" max="6" width="5" customWidth="1"/>
    <col min="7" max="7" width="4.8984375" customWidth="1"/>
    <col min="8" max="8" width="4.5" customWidth="1"/>
    <col min="9" max="9" width="4.69921875" customWidth="1"/>
    <col min="10" max="11" width="5" customWidth="1"/>
    <col min="12" max="12" width="4.5" customWidth="1"/>
    <col min="13" max="15" width="5.59765625" customWidth="1"/>
    <col min="16" max="16" width="9.69921875" customWidth="1"/>
    <col min="17" max="18" width="10.19921875" customWidth="1"/>
    <col min="19" max="19" width="11.19921875" customWidth="1"/>
    <col min="20" max="20" width="10.3984375" customWidth="1"/>
    <col min="21" max="21" width="10.8984375" customWidth="1"/>
    <col min="22" max="25" width="7.59765625" customWidth="1"/>
  </cols>
  <sheetData>
    <row r="1" spans="1:21" ht="15" customHeight="1" x14ac:dyDescent="0.25">
      <c r="C1" s="76" t="s">
        <v>70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1" ht="77.25" customHeight="1" x14ac:dyDescent="0.25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1" ht="21" customHeight="1" x14ac:dyDescent="0.25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21" ht="21" customHeight="1" x14ac:dyDescent="0.25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21" ht="14.25" customHeight="1" x14ac:dyDescent="0.25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 t="s">
        <v>71</v>
      </c>
      <c r="R5" s="77"/>
      <c r="S5" s="77"/>
      <c r="T5" s="77"/>
      <c r="U5" s="77"/>
    </row>
    <row r="6" spans="1:21" ht="18" customHeight="1" x14ac:dyDescent="0.4">
      <c r="B6" s="1">
        <v>44621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  <c r="R6" s="77"/>
      <c r="S6" s="77"/>
      <c r="T6" s="77"/>
      <c r="U6" s="77"/>
    </row>
    <row r="7" spans="1:21" ht="14.2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"/>
    </row>
    <row r="9" spans="1:21" ht="14.25" customHeight="1" x14ac:dyDescent="0.3">
      <c r="A9" s="4"/>
      <c r="B9" s="9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9"/>
      <c r="N9" s="9" t="s">
        <v>3</v>
      </c>
      <c r="O9" s="67"/>
      <c r="P9" s="4"/>
      <c r="Q9" s="85" t="s">
        <v>68</v>
      </c>
      <c r="R9" s="85"/>
      <c r="S9" s="81"/>
      <c r="T9" s="81"/>
      <c r="U9" s="10"/>
    </row>
    <row r="10" spans="1:21" ht="14.25" customHeight="1" x14ac:dyDescent="0.3">
      <c r="A10" s="4"/>
      <c r="B10" s="9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9"/>
      <c r="N10" s="9"/>
      <c r="O10" s="9"/>
      <c r="P10" s="4"/>
      <c r="Q10" s="4"/>
      <c r="R10" s="4"/>
      <c r="S10" s="4"/>
      <c r="T10" s="4"/>
      <c r="U10" s="10"/>
    </row>
    <row r="11" spans="1:21" ht="20.25" customHeight="1" x14ac:dyDescent="0.3">
      <c r="A11" s="4"/>
      <c r="B11" s="84"/>
      <c r="C11" s="4"/>
      <c r="D11" s="4"/>
      <c r="E11" s="4"/>
      <c r="F11" s="4"/>
      <c r="G11" s="4"/>
      <c r="H11" s="4"/>
      <c r="I11" s="4"/>
      <c r="J11" s="4"/>
      <c r="K11" s="4"/>
      <c r="L11" s="82" t="s">
        <v>4</v>
      </c>
      <c r="M11" s="82"/>
      <c r="N11" s="82"/>
      <c r="O11" s="83"/>
      <c r="P11" s="83"/>
      <c r="Q11" s="83"/>
      <c r="R11" s="83"/>
      <c r="S11" s="4"/>
      <c r="T11" s="4"/>
      <c r="U11" s="10"/>
    </row>
    <row r="12" spans="1:21" ht="14.25" customHeight="1" x14ac:dyDescent="0.3">
      <c r="A12" s="4"/>
      <c r="B12" s="8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9"/>
      <c r="O12" s="83"/>
      <c r="P12" s="83"/>
      <c r="Q12" s="83"/>
      <c r="R12" s="83"/>
      <c r="S12" s="4"/>
      <c r="T12" s="4"/>
      <c r="U12" s="10"/>
    </row>
    <row r="13" spans="1:21" ht="14.25" customHeight="1" x14ac:dyDescent="0.3">
      <c r="A13" s="4"/>
      <c r="B13" s="9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9"/>
      <c r="O13" s="83"/>
      <c r="P13" s="83"/>
      <c r="Q13" s="83"/>
      <c r="R13" s="83"/>
      <c r="S13" s="4"/>
      <c r="T13" s="4"/>
      <c r="U13" s="10"/>
    </row>
    <row r="14" spans="1:21" ht="14.25" customHeight="1" x14ac:dyDescent="0.3">
      <c r="A14" s="4"/>
      <c r="B14" s="9" t="s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83"/>
      <c r="P14" s="83"/>
      <c r="Q14" s="83"/>
      <c r="R14" s="83"/>
      <c r="S14" s="4"/>
      <c r="T14" s="4"/>
      <c r="U14" s="10"/>
    </row>
    <row r="15" spans="1:21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10"/>
    </row>
    <row r="16" spans="1:21" ht="14.2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</row>
    <row r="17" spans="1:21" ht="18.75" customHeight="1" x14ac:dyDescent="0.25">
      <c r="P17" s="91"/>
      <c r="Q17" s="87"/>
      <c r="R17" s="87"/>
      <c r="S17" s="87"/>
    </row>
    <row r="18" spans="1:21" ht="28.5" customHeight="1" x14ac:dyDescent="0.3">
      <c r="A18" s="5" t="s">
        <v>0</v>
      </c>
      <c r="C18" s="6" t="s">
        <v>8</v>
      </c>
      <c r="D18" s="6" t="s">
        <v>9</v>
      </c>
      <c r="E18" s="6" t="s">
        <v>10</v>
      </c>
      <c r="F18" s="6" t="s">
        <v>11</v>
      </c>
      <c r="G18" s="6" t="s">
        <v>12</v>
      </c>
      <c r="H18" s="6" t="s">
        <v>13</v>
      </c>
      <c r="I18" s="6" t="s">
        <v>14</v>
      </c>
      <c r="J18" s="6" t="s">
        <v>15</v>
      </c>
      <c r="K18" s="6" t="s">
        <v>16</v>
      </c>
      <c r="L18" s="6" t="s">
        <v>17</v>
      </c>
      <c r="M18" s="6" t="s">
        <v>18</v>
      </c>
      <c r="N18" s="6" t="s">
        <v>19</v>
      </c>
      <c r="O18" s="6" t="s">
        <v>20</v>
      </c>
      <c r="P18" s="75" t="s">
        <v>77</v>
      </c>
      <c r="Q18" s="75"/>
      <c r="R18" s="75"/>
      <c r="S18" s="75"/>
      <c r="T18" s="6" t="s">
        <v>21</v>
      </c>
      <c r="U18" s="6" t="s">
        <v>22</v>
      </c>
    </row>
    <row r="19" spans="1:21" s="28" customFormat="1" ht="21" customHeight="1" x14ac:dyDescent="0.35">
      <c r="A19" s="78" t="s">
        <v>53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0"/>
    </row>
    <row r="20" spans="1:21" s="37" customFormat="1" ht="15" customHeight="1" x14ac:dyDescent="0.3">
      <c r="A20" s="8">
        <v>1</v>
      </c>
      <c r="B20" s="14" t="s">
        <v>65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20"/>
      <c r="N20" s="20"/>
      <c r="O20" s="20"/>
      <c r="P20" s="69">
        <v>43</v>
      </c>
      <c r="Q20" s="70"/>
      <c r="R20" s="70"/>
      <c r="S20" s="71"/>
      <c r="T20" s="16">
        <f t="shared" ref="T20:T28" si="0">SUM(C20:O20)</f>
        <v>0</v>
      </c>
      <c r="U20" s="13">
        <f t="shared" ref="U20" si="1">SUM(T20*P20)</f>
        <v>0</v>
      </c>
    </row>
    <row r="21" spans="1:21" ht="14.25" customHeight="1" x14ac:dyDescent="0.3">
      <c r="A21" s="8">
        <v>2</v>
      </c>
      <c r="B21" s="17" t="s">
        <v>26</v>
      </c>
      <c r="C21" s="21"/>
      <c r="D21" s="21"/>
      <c r="E21" s="15"/>
      <c r="F21" s="15"/>
      <c r="G21" s="15"/>
      <c r="H21" s="15"/>
      <c r="I21" s="15"/>
      <c r="J21" s="15"/>
      <c r="K21" s="15"/>
      <c r="L21" s="15"/>
      <c r="M21" s="20"/>
      <c r="N21" s="20"/>
      <c r="O21" s="20"/>
      <c r="P21" s="98">
        <v>52</v>
      </c>
      <c r="Q21" s="99"/>
      <c r="R21" s="99"/>
      <c r="S21" s="100"/>
      <c r="T21" s="16">
        <f t="shared" si="0"/>
        <v>0</v>
      </c>
      <c r="U21" s="13">
        <f t="shared" ref="U21:U49" si="2">SUM(T21*P21)</f>
        <v>0</v>
      </c>
    </row>
    <row r="22" spans="1:21" s="28" customFormat="1" ht="14.25" customHeight="1" x14ac:dyDescent="0.3">
      <c r="A22" s="8">
        <v>3</v>
      </c>
      <c r="B22" s="17" t="s">
        <v>58</v>
      </c>
      <c r="C22" s="18"/>
      <c r="D22" s="18"/>
      <c r="E22" s="18"/>
      <c r="F22" s="15"/>
      <c r="G22" s="15"/>
      <c r="H22" s="15"/>
      <c r="I22" s="15"/>
      <c r="J22" s="15"/>
      <c r="K22" s="15"/>
      <c r="L22" s="15"/>
      <c r="M22" s="20"/>
      <c r="N22" s="20"/>
      <c r="O22" s="34"/>
      <c r="P22" s="98">
        <v>60</v>
      </c>
      <c r="Q22" s="99"/>
      <c r="R22" s="99"/>
      <c r="S22" s="100"/>
      <c r="T22" s="16">
        <f t="shared" si="0"/>
        <v>0</v>
      </c>
      <c r="U22" s="13">
        <f t="shared" ref="U22" si="3">SUM(T22*P22)</f>
        <v>0</v>
      </c>
    </row>
    <row r="23" spans="1:21" ht="14.25" customHeight="1" x14ac:dyDescent="0.3">
      <c r="A23" s="8">
        <v>4</v>
      </c>
      <c r="B23" s="17" t="s">
        <v>28</v>
      </c>
      <c r="C23" s="18"/>
      <c r="D23" s="18"/>
      <c r="E23" s="18"/>
      <c r="F23" s="18"/>
      <c r="G23" s="15"/>
      <c r="H23" s="15"/>
      <c r="I23" s="15"/>
      <c r="J23" s="15"/>
      <c r="K23" s="15"/>
      <c r="L23" s="15"/>
      <c r="M23" s="20"/>
      <c r="N23" s="20"/>
      <c r="O23" s="20"/>
      <c r="P23" s="98">
        <v>50</v>
      </c>
      <c r="Q23" s="99"/>
      <c r="R23" s="99"/>
      <c r="S23" s="100"/>
      <c r="T23" s="16">
        <f t="shared" si="0"/>
        <v>0</v>
      </c>
      <c r="U23" s="13">
        <f t="shared" si="2"/>
        <v>0</v>
      </c>
    </row>
    <row r="24" spans="1:21" s="28" customFormat="1" ht="14.25" customHeight="1" x14ac:dyDescent="0.3">
      <c r="A24" s="8">
        <v>5</v>
      </c>
      <c r="B24" s="17" t="s">
        <v>67</v>
      </c>
      <c r="C24" s="18"/>
      <c r="D24" s="18"/>
      <c r="E24" s="18"/>
      <c r="F24" s="15"/>
      <c r="G24" s="15"/>
      <c r="H24" s="15"/>
      <c r="I24" s="15"/>
      <c r="J24" s="15"/>
      <c r="K24" s="15"/>
      <c r="L24" s="15"/>
      <c r="M24" s="20"/>
      <c r="N24" s="20"/>
      <c r="O24" s="18"/>
      <c r="P24" s="98">
        <v>60</v>
      </c>
      <c r="Q24" s="99"/>
      <c r="R24" s="99"/>
      <c r="S24" s="100"/>
      <c r="T24" s="16">
        <f t="shared" si="0"/>
        <v>0</v>
      </c>
      <c r="U24" s="13">
        <f t="shared" ref="U24" si="4">SUM(T24*P24)</f>
        <v>0</v>
      </c>
    </row>
    <row r="25" spans="1:21" ht="14.25" customHeight="1" x14ac:dyDescent="0.3">
      <c r="A25" s="8">
        <v>6</v>
      </c>
      <c r="B25" s="17" t="s">
        <v>29</v>
      </c>
      <c r="C25" s="18"/>
      <c r="D25" s="18"/>
      <c r="E25" s="18"/>
      <c r="F25" s="15"/>
      <c r="G25" s="15"/>
      <c r="H25" s="15"/>
      <c r="I25" s="15"/>
      <c r="J25" s="15"/>
      <c r="K25" s="15"/>
      <c r="L25" s="15"/>
      <c r="M25" s="20"/>
      <c r="N25" s="20"/>
      <c r="O25" s="20"/>
      <c r="P25" s="98">
        <v>79</v>
      </c>
      <c r="Q25" s="99"/>
      <c r="R25" s="99"/>
      <c r="S25" s="100"/>
      <c r="T25" s="16">
        <f t="shared" si="0"/>
        <v>0</v>
      </c>
      <c r="U25" s="13">
        <f t="shared" si="2"/>
        <v>0</v>
      </c>
    </row>
    <row r="26" spans="1:21" ht="14.25" customHeight="1" x14ac:dyDescent="0.3">
      <c r="A26" s="8">
        <v>7</v>
      </c>
      <c r="B26" s="17" t="s">
        <v>30</v>
      </c>
      <c r="C26" s="18"/>
      <c r="D26" s="18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20"/>
      <c r="P26" s="98">
        <v>85</v>
      </c>
      <c r="Q26" s="99"/>
      <c r="R26" s="99"/>
      <c r="S26" s="100"/>
      <c r="T26" s="16">
        <f t="shared" si="0"/>
        <v>0</v>
      </c>
      <c r="U26" s="13">
        <f t="shared" si="2"/>
        <v>0</v>
      </c>
    </row>
    <row r="27" spans="1:21" ht="14.25" customHeight="1" x14ac:dyDescent="0.3">
      <c r="A27" s="8">
        <v>8</v>
      </c>
      <c r="B27" s="17" t="s">
        <v>31</v>
      </c>
      <c r="C27" s="18"/>
      <c r="D27" s="18"/>
      <c r="E27" s="15"/>
      <c r="F27" s="15"/>
      <c r="G27" s="15"/>
      <c r="H27" s="15"/>
      <c r="I27" s="15"/>
      <c r="J27" s="15"/>
      <c r="K27" s="15"/>
      <c r="L27" s="15"/>
      <c r="M27" s="20"/>
      <c r="N27" s="20"/>
      <c r="O27" s="20"/>
      <c r="P27" s="98">
        <v>40</v>
      </c>
      <c r="Q27" s="99"/>
      <c r="R27" s="99"/>
      <c r="S27" s="100"/>
      <c r="T27" s="16">
        <f t="shared" si="0"/>
        <v>0</v>
      </c>
      <c r="U27" s="13">
        <f t="shared" si="2"/>
        <v>0</v>
      </c>
    </row>
    <row r="28" spans="1:21" ht="14.25" customHeight="1" x14ac:dyDescent="0.3">
      <c r="A28" s="8">
        <v>9</v>
      </c>
      <c r="B28" s="17" t="s">
        <v>69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20"/>
      <c r="P28" s="101">
        <v>40</v>
      </c>
      <c r="Q28" s="102"/>
      <c r="R28" s="102"/>
      <c r="S28" s="103"/>
      <c r="T28" s="16">
        <f t="shared" si="0"/>
        <v>0</v>
      </c>
      <c r="U28" s="13">
        <f t="shared" si="2"/>
        <v>0</v>
      </c>
    </row>
    <row r="29" spans="1:21" s="28" customFormat="1" ht="21" customHeight="1" x14ac:dyDescent="0.35">
      <c r="A29" s="78" t="s">
        <v>54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80"/>
    </row>
    <row r="30" spans="1:21" s="37" customFormat="1" ht="14.25" customHeight="1" x14ac:dyDescent="0.3">
      <c r="A30" s="8">
        <v>10</v>
      </c>
      <c r="B30" s="17" t="s">
        <v>66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20"/>
      <c r="P30" s="69">
        <v>49</v>
      </c>
      <c r="Q30" s="70"/>
      <c r="R30" s="70"/>
      <c r="S30" s="71"/>
      <c r="T30" s="16">
        <f>SUM(C30:O30)</f>
        <v>0</v>
      </c>
      <c r="U30" s="13">
        <f t="shared" ref="U30" si="5">SUM(T30*P30)</f>
        <v>0</v>
      </c>
    </row>
    <row r="31" spans="1:21" ht="14.25" customHeight="1" x14ac:dyDescent="0.3">
      <c r="A31" s="8">
        <v>11</v>
      </c>
      <c r="B31" s="17" t="s">
        <v>32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20"/>
      <c r="P31" s="69">
        <v>53</v>
      </c>
      <c r="Q31" s="70"/>
      <c r="R31" s="70"/>
      <c r="S31" s="71"/>
      <c r="T31" s="16">
        <f>SUM(C31:O31)</f>
        <v>0</v>
      </c>
      <c r="U31" s="13">
        <f t="shared" si="2"/>
        <v>0</v>
      </c>
    </row>
    <row r="32" spans="1:21" ht="14.25" customHeight="1" x14ac:dyDescent="0.3">
      <c r="A32" s="43">
        <v>12</v>
      </c>
      <c r="B32" s="44" t="s">
        <v>33</v>
      </c>
      <c r="C32" s="24"/>
      <c r="D32" s="45"/>
      <c r="E32" s="45"/>
      <c r="F32" s="45"/>
      <c r="G32" s="45"/>
      <c r="H32" s="45"/>
      <c r="I32" s="45"/>
      <c r="J32" s="45"/>
      <c r="K32" s="45"/>
      <c r="L32" s="45"/>
      <c r="M32" s="25"/>
      <c r="N32" s="25"/>
      <c r="O32" s="25"/>
      <c r="P32" s="69">
        <v>50</v>
      </c>
      <c r="Q32" s="70"/>
      <c r="R32" s="70"/>
      <c r="S32" s="71"/>
      <c r="T32" s="41">
        <f>SUM(C32:O32)</f>
        <v>0</v>
      </c>
      <c r="U32" s="40">
        <f t="shared" si="2"/>
        <v>0</v>
      </c>
    </row>
    <row r="33" spans="1:21" s="28" customFormat="1" ht="21" customHeight="1" x14ac:dyDescent="0.35">
      <c r="A33" s="78" t="s">
        <v>55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0"/>
    </row>
    <row r="34" spans="1:21" ht="14.25" customHeight="1" x14ac:dyDescent="0.3">
      <c r="A34" s="32">
        <v>13</v>
      </c>
      <c r="B34" s="46" t="s">
        <v>34</v>
      </c>
      <c r="C34" s="47"/>
      <c r="D34" s="47"/>
      <c r="E34" s="47"/>
      <c r="F34" s="48"/>
      <c r="G34" s="48"/>
      <c r="H34" s="48"/>
      <c r="I34" s="48"/>
      <c r="J34" s="48"/>
      <c r="K34" s="48"/>
      <c r="L34" s="48"/>
      <c r="M34" s="51"/>
      <c r="N34" s="51"/>
      <c r="O34" s="47"/>
      <c r="P34" s="69">
        <v>80</v>
      </c>
      <c r="Q34" s="70"/>
      <c r="R34" s="70"/>
      <c r="S34" s="71"/>
      <c r="T34" s="42">
        <f>SUM(C34:O34)</f>
        <v>0</v>
      </c>
      <c r="U34" s="33">
        <f t="shared" si="2"/>
        <v>0</v>
      </c>
    </row>
    <row r="35" spans="1:21" ht="14.25" customHeight="1" x14ac:dyDescent="0.3">
      <c r="A35" s="8">
        <v>14</v>
      </c>
      <c r="B35" s="17" t="s">
        <v>35</v>
      </c>
      <c r="C35" s="18"/>
      <c r="D35" s="18"/>
      <c r="E35" s="18"/>
      <c r="F35" s="15"/>
      <c r="G35" s="15"/>
      <c r="H35" s="15"/>
      <c r="I35" s="15"/>
      <c r="J35" s="15"/>
      <c r="K35" s="15"/>
      <c r="L35" s="15"/>
      <c r="M35" s="20"/>
      <c r="N35" s="20"/>
      <c r="O35" s="18"/>
      <c r="P35" s="69">
        <v>82</v>
      </c>
      <c r="Q35" s="70"/>
      <c r="R35" s="70"/>
      <c r="S35" s="71"/>
      <c r="T35" s="16">
        <f>SUM(C35:O35)</f>
        <v>0</v>
      </c>
      <c r="U35" s="13">
        <f t="shared" si="2"/>
        <v>0</v>
      </c>
    </row>
    <row r="36" spans="1:21" s="28" customFormat="1" ht="28.8" x14ac:dyDescent="0.3">
      <c r="A36" s="32">
        <v>15</v>
      </c>
      <c r="B36" s="14" t="s">
        <v>76</v>
      </c>
      <c r="C36" s="18"/>
      <c r="D36" s="18"/>
      <c r="E36" s="18"/>
      <c r="F36" s="15"/>
      <c r="G36" s="15"/>
      <c r="H36" s="15"/>
      <c r="I36" s="15"/>
      <c r="J36" s="15"/>
      <c r="K36" s="15"/>
      <c r="L36" s="15"/>
      <c r="M36" s="18"/>
      <c r="N36" s="18"/>
      <c r="O36" s="18"/>
      <c r="P36" s="69">
        <v>110</v>
      </c>
      <c r="Q36" s="70"/>
      <c r="R36" s="70"/>
      <c r="S36" s="71"/>
      <c r="T36" s="16">
        <f>SUM(C36:O36)</f>
        <v>0</v>
      </c>
      <c r="U36" s="13">
        <f t="shared" ref="U36" si="6">SUM(T36*P36)</f>
        <v>0</v>
      </c>
    </row>
    <row r="37" spans="1:21" ht="14.25" customHeight="1" x14ac:dyDescent="0.3">
      <c r="A37" s="8">
        <v>16</v>
      </c>
      <c r="B37" s="17" t="s">
        <v>36</v>
      </c>
      <c r="C37" s="18"/>
      <c r="D37" s="18"/>
      <c r="E37" s="18"/>
      <c r="F37" s="15"/>
      <c r="G37" s="15"/>
      <c r="H37" s="15"/>
      <c r="I37" s="15"/>
      <c r="J37" s="15"/>
      <c r="K37" s="15"/>
      <c r="L37" s="15"/>
      <c r="M37" s="20"/>
      <c r="N37" s="20"/>
      <c r="O37" s="18"/>
      <c r="P37" s="69">
        <v>90</v>
      </c>
      <c r="Q37" s="70"/>
      <c r="R37" s="70"/>
      <c r="S37" s="71"/>
      <c r="T37" s="16">
        <f>SUM(C37:O37)</f>
        <v>0</v>
      </c>
      <c r="U37" s="13">
        <f t="shared" si="2"/>
        <v>0</v>
      </c>
    </row>
    <row r="38" spans="1:21" ht="14.25" customHeight="1" x14ac:dyDescent="0.3">
      <c r="A38" s="32">
        <v>17</v>
      </c>
      <c r="B38" s="44" t="s">
        <v>37</v>
      </c>
      <c r="C38" s="24"/>
      <c r="D38" s="24"/>
      <c r="E38" s="24"/>
      <c r="F38" s="45"/>
      <c r="G38" s="45"/>
      <c r="H38" s="45"/>
      <c r="I38" s="45"/>
      <c r="J38" s="45"/>
      <c r="K38" s="45"/>
      <c r="L38" s="45"/>
      <c r="M38" s="25"/>
      <c r="N38" s="25"/>
      <c r="O38" s="24"/>
      <c r="P38" s="69">
        <v>95</v>
      </c>
      <c r="Q38" s="70"/>
      <c r="R38" s="70"/>
      <c r="S38" s="71"/>
      <c r="T38" s="41">
        <f>SUM(C38:O38)</f>
        <v>0</v>
      </c>
      <c r="U38" s="40">
        <f t="shared" si="2"/>
        <v>0</v>
      </c>
    </row>
    <row r="39" spans="1:21" s="28" customFormat="1" ht="21" customHeight="1" x14ac:dyDescent="0.35">
      <c r="A39" s="78" t="s">
        <v>56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0"/>
    </row>
    <row r="40" spans="1:21" ht="14.25" customHeight="1" x14ac:dyDescent="0.3">
      <c r="A40" s="32">
        <v>18</v>
      </c>
      <c r="B40" s="46" t="s">
        <v>38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51"/>
      <c r="N40" s="51"/>
      <c r="O40" s="47"/>
      <c r="P40" s="69">
        <v>49</v>
      </c>
      <c r="Q40" s="70"/>
      <c r="R40" s="70"/>
      <c r="S40" s="71"/>
      <c r="T40" s="42">
        <f>SUM(C40:O40)</f>
        <v>0</v>
      </c>
      <c r="U40" s="33">
        <f t="shared" si="2"/>
        <v>0</v>
      </c>
    </row>
    <row r="41" spans="1:21" ht="14.25" customHeight="1" x14ac:dyDescent="0.3">
      <c r="A41" s="8">
        <v>19</v>
      </c>
      <c r="B41" s="17" t="s">
        <v>39</v>
      </c>
      <c r="C41" s="18"/>
      <c r="D41" s="18"/>
      <c r="E41" s="18"/>
      <c r="F41" s="15"/>
      <c r="G41" s="15"/>
      <c r="H41" s="15"/>
      <c r="I41" s="15"/>
      <c r="J41" s="15"/>
      <c r="K41" s="15"/>
      <c r="L41" s="15"/>
      <c r="M41" s="20"/>
      <c r="N41" s="20"/>
      <c r="O41" s="15"/>
      <c r="P41" s="69">
        <v>39</v>
      </c>
      <c r="Q41" s="70"/>
      <c r="R41" s="70"/>
      <c r="S41" s="71"/>
      <c r="T41" s="16">
        <f>SUM(C41:O41)</f>
        <v>0</v>
      </c>
      <c r="U41" s="13">
        <f t="shared" si="2"/>
        <v>0</v>
      </c>
    </row>
    <row r="42" spans="1:21" s="28" customFormat="1" ht="14.25" customHeight="1" x14ac:dyDescent="0.3">
      <c r="A42" s="43">
        <v>20</v>
      </c>
      <c r="B42" s="44" t="s">
        <v>59</v>
      </c>
      <c r="C42" s="24"/>
      <c r="D42" s="24"/>
      <c r="E42" s="24"/>
      <c r="F42" s="45"/>
      <c r="G42" s="45"/>
      <c r="H42" s="45"/>
      <c r="I42" s="45"/>
      <c r="J42" s="45"/>
      <c r="K42" s="45"/>
      <c r="L42" s="45"/>
      <c r="M42" s="25"/>
      <c r="N42" s="25"/>
      <c r="O42" s="50"/>
      <c r="P42" s="69">
        <v>60</v>
      </c>
      <c r="Q42" s="70"/>
      <c r="R42" s="70"/>
      <c r="S42" s="71"/>
      <c r="T42" s="41">
        <f>SUM(C42:O42)</f>
        <v>0</v>
      </c>
      <c r="U42" s="40">
        <f t="shared" si="2"/>
        <v>0</v>
      </c>
    </row>
    <row r="43" spans="1:21" s="28" customFormat="1" ht="21" customHeight="1" x14ac:dyDescent="0.35">
      <c r="A43" s="78" t="s">
        <v>57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80"/>
    </row>
    <row r="44" spans="1:21" s="28" customFormat="1" ht="14.25" customHeight="1" x14ac:dyDescent="0.3">
      <c r="A44" s="32">
        <v>21</v>
      </c>
      <c r="B44" s="46" t="s">
        <v>41</v>
      </c>
      <c r="C44" s="47"/>
      <c r="D44" s="47"/>
      <c r="E44" s="48"/>
      <c r="F44" s="48"/>
      <c r="G44" s="48"/>
      <c r="H44" s="48"/>
      <c r="I44" s="48"/>
      <c r="J44" s="48"/>
      <c r="K44" s="48"/>
      <c r="L44" s="48"/>
      <c r="M44" s="51"/>
      <c r="N44" s="49"/>
      <c r="O44" s="49"/>
      <c r="P44" s="72">
        <v>41</v>
      </c>
      <c r="Q44" s="73"/>
      <c r="R44" s="73"/>
      <c r="S44" s="74"/>
      <c r="T44" s="42">
        <f t="shared" ref="T44:T50" si="7">SUM(C44:O44)</f>
        <v>0</v>
      </c>
      <c r="U44" s="33">
        <f t="shared" ref="U44" si="8">SUM(T44*P44)</f>
        <v>0</v>
      </c>
    </row>
    <row r="45" spans="1:21" ht="14.25" customHeight="1" x14ac:dyDescent="0.3">
      <c r="A45" s="8">
        <v>22</v>
      </c>
      <c r="B45" s="17" t="s">
        <v>43</v>
      </c>
      <c r="C45" s="18"/>
      <c r="D45" s="18"/>
      <c r="E45" s="18"/>
      <c r="F45" s="18"/>
      <c r="G45" s="18"/>
      <c r="H45" s="15"/>
      <c r="I45" s="15"/>
      <c r="J45" s="15"/>
      <c r="K45" s="15"/>
      <c r="L45" s="15"/>
      <c r="M45" s="19"/>
      <c r="N45" s="19"/>
      <c r="O45" s="19"/>
      <c r="P45" s="30">
        <v>15</v>
      </c>
      <c r="Q45" s="92" t="s">
        <v>47</v>
      </c>
      <c r="R45" s="93"/>
      <c r="S45" s="94"/>
      <c r="T45" s="16">
        <f t="shared" si="7"/>
        <v>0</v>
      </c>
      <c r="U45" s="13">
        <f t="shared" si="2"/>
        <v>0</v>
      </c>
    </row>
    <row r="46" spans="1:21" ht="14.25" customHeight="1" x14ac:dyDescent="0.3">
      <c r="A46" s="32">
        <v>23</v>
      </c>
      <c r="B46" s="17" t="s">
        <v>44</v>
      </c>
      <c r="C46" s="95" t="s">
        <v>45</v>
      </c>
      <c r="D46" s="93"/>
      <c r="E46" s="93"/>
      <c r="F46" s="93"/>
      <c r="G46" s="93"/>
      <c r="H46" s="93"/>
      <c r="I46" s="93"/>
      <c r="J46" s="93"/>
      <c r="K46" s="93"/>
      <c r="L46" s="93"/>
      <c r="M46" s="96"/>
      <c r="N46" s="22"/>
      <c r="O46" s="53"/>
      <c r="P46" s="54">
        <v>9</v>
      </c>
      <c r="Q46" s="92" t="s">
        <v>47</v>
      </c>
      <c r="R46" s="93"/>
      <c r="S46" s="94"/>
      <c r="T46" s="16">
        <f t="shared" si="7"/>
        <v>0</v>
      </c>
      <c r="U46" s="13">
        <f t="shared" si="2"/>
        <v>0</v>
      </c>
    </row>
    <row r="47" spans="1:21" ht="14.25" customHeight="1" x14ac:dyDescent="0.3">
      <c r="A47" s="8">
        <v>24</v>
      </c>
      <c r="B47" s="17" t="s">
        <v>46</v>
      </c>
      <c r="C47" s="18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9"/>
      <c r="P47" s="54">
        <v>16</v>
      </c>
      <c r="Q47" s="97" t="s">
        <v>47</v>
      </c>
      <c r="R47" s="93"/>
      <c r="S47" s="94"/>
      <c r="T47" s="16">
        <f t="shared" si="7"/>
        <v>0</v>
      </c>
      <c r="U47" s="13">
        <f t="shared" si="2"/>
        <v>0</v>
      </c>
    </row>
    <row r="48" spans="1:21" ht="14.25" customHeight="1" x14ac:dyDescent="0.3">
      <c r="A48" s="32">
        <v>25</v>
      </c>
      <c r="B48" s="17" t="s">
        <v>48</v>
      </c>
      <c r="C48" s="18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  <c r="O48" s="19"/>
      <c r="P48" s="54">
        <v>20</v>
      </c>
      <c r="Q48" s="97" t="s">
        <v>47</v>
      </c>
      <c r="R48" s="93"/>
      <c r="S48" s="94"/>
      <c r="T48" s="16">
        <f t="shared" si="7"/>
        <v>0</v>
      </c>
      <c r="U48" s="13">
        <f t="shared" si="2"/>
        <v>0</v>
      </c>
    </row>
    <row r="49" spans="1:21" ht="14.25" customHeight="1" x14ac:dyDescent="0.3">
      <c r="A49" s="8">
        <v>26</v>
      </c>
      <c r="B49" s="17" t="s">
        <v>60</v>
      </c>
      <c r="C49" s="18"/>
      <c r="D49" s="18"/>
      <c r="E49" s="18"/>
      <c r="F49" s="18"/>
      <c r="G49" s="18"/>
      <c r="H49" s="15"/>
      <c r="I49" s="15"/>
      <c r="J49" s="15"/>
      <c r="K49" s="15"/>
      <c r="L49" s="18"/>
      <c r="M49" s="19"/>
      <c r="N49" s="19"/>
      <c r="O49" s="19"/>
      <c r="P49" s="54">
        <v>18</v>
      </c>
      <c r="Q49" s="97" t="s">
        <v>47</v>
      </c>
      <c r="R49" s="93"/>
      <c r="S49" s="94"/>
      <c r="T49" s="16">
        <f t="shared" si="7"/>
        <v>0</v>
      </c>
      <c r="U49" s="13">
        <f t="shared" si="2"/>
        <v>0</v>
      </c>
    </row>
    <row r="50" spans="1:21" s="29" customFormat="1" ht="14.25" customHeight="1" x14ac:dyDescent="0.3">
      <c r="A50" s="32">
        <v>27</v>
      </c>
      <c r="B50" s="44" t="s">
        <v>63</v>
      </c>
      <c r="C50" s="89" t="s">
        <v>45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55">
        <v>5</v>
      </c>
      <c r="Q50" s="86" t="s">
        <v>47</v>
      </c>
      <c r="R50" s="87"/>
      <c r="S50" s="88"/>
      <c r="T50" s="41">
        <f t="shared" si="7"/>
        <v>0</v>
      </c>
      <c r="U50" s="40">
        <f t="shared" ref="U50:U51" si="9">SUM(T50*P50)</f>
        <v>0</v>
      </c>
    </row>
    <row r="51" spans="1:21" s="39" customFormat="1" ht="14.25" customHeight="1" x14ac:dyDescent="0.3">
      <c r="A51" s="8">
        <v>28</v>
      </c>
      <c r="B51" s="17" t="s">
        <v>72</v>
      </c>
      <c r="C51" s="18"/>
      <c r="D51" s="18"/>
      <c r="E51" s="18"/>
      <c r="F51" s="58"/>
      <c r="G51" s="58"/>
      <c r="H51" s="15"/>
      <c r="I51" s="15"/>
      <c r="J51" s="15"/>
      <c r="K51" s="15"/>
      <c r="L51" s="58"/>
      <c r="M51" s="59"/>
      <c r="N51" s="19"/>
      <c r="O51" s="19"/>
      <c r="P51" s="54">
        <v>20</v>
      </c>
      <c r="Q51" s="97" t="s">
        <v>47</v>
      </c>
      <c r="R51" s="93"/>
      <c r="S51" s="94"/>
      <c r="T51" s="16">
        <f t="shared" ref="T51" si="10">SUM(C51:O51)</f>
        <v>0</v>
      </c>
      <c r="U51" s="13">
        <f t="shared" si="9"/>
        <v>0</v>
      </c>
    </row>
    <row r="52" spans="1:21" ht="14.25" customHeight="1" x14ac:dyDescent="0.3">
      <c r="A52" s="4"/>
      <c r="B52" s="4"/>
      <c r="C52" s="15">
        <f t="shared" ref="C52:O52" si="11">SUM(C20:C51)</f>
        <v>0</v>
      </c>
      <c r="D52" s="15">
        <f t="shared" si="11"/>
        <v>0</v>
      </c>
      <c r="E52" s="15">
        <f t="shared" si="11"/>
        <v>0</v>
      </c>
      <c r="F52" s="15">
        <f t="shared" si="11"/>
        <v>0</v>
      </c>
      <c r="G52" s="15">
        <f t="shared" si="11"/>
        <v>0</v>
      </c>
      <c r="H52" s="15">
        <f t="shared" si="11"/>
        <v>0</v>
      </c>
      <c r="I52" s="15">
        <f t="shared" si="11"/>
        <v>0</v>
      </c>
      <c r="J52" s="15">
        <f t="shared" si="11"/>
        <v>0</v>
      </c>
      <c r="K52" s="15">
        <f t="shared" si="11"/>
        <v>0</v>
      </c>
      <c r="L52" s="15">
        <f t="shared" si="11"/>
        <v>0</v>
      </c>
      <c r="M52" s="15">
        <f t="shared" si="11"/>
        <v>0</v>
      </c>
      <c r="N52" s="15">
        <f t="shared" si="11"/>
        <v>0</v>
      </c>
      <c r="O52" s="15">
        <f t="shared" si="11"/>
        <v>0</v>
      </c>
      <c r="T52" s="26">
        <f>SUM(T20:T51)</f>
        <v>0</v>
      </c>
      <c r="U52" s="23">
        <f>SUM(U20:U51)</f>
        <v>0</v>
      </c>
    </row>
    <row r="53" spans="1:21" ht="14.25" customHeight="1" x14ac:dyDescent="0.25"/>
    <row r="54" spans="1:21" ht="14.25" customHeight="1" x14ac:dyDescent="0.3">
      <c r="A54" s="2" t="s">
        <v>52</v>
      </c>
    </row>
    <row r="55" spans="1:21" ht="14.25" customHeight="1" x14ac:dyDescent="0.25"/>
    <row r="56" spans="1:21" ht="14.25" customHeight="1" x14ac:dyDescent="0.25"/>
    <row r="57" spans="1:21" ht="14.25" customHeight="1" x14ac:dyDescent="0.25"/>
    <row r="58" spans="1:21" ht="14.25" customHeight="1" x14ac:dyDescent="0.25"/>
    <row r="59" spans="1:21" ht="14.25" customHeight="1" x14ac:dyDescent="0.25"/>
    <row r="60" spans="1:21" ht="14.25" customHeight="1" x14ac:dyDescent="0.25"/>
    <row r="61" spans="1:21" ht="14.25" customHeight="1" x14ac:dyDescent="0.25"/>
    <row r="62" spans="1:21" ht="14.25" customHeight="1" x14ac:dyDescent="0.25"/>
    <row r="63" spans="1:21" ht="14.25" customHeight="1" x14ac:dyDescent="0.25"/>
    <row r="64" spans="1:2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</sheetData>
  <mergeCells count="44">
    <mergeCell ref="Q51:S51"/>
    <mergeCell ref="Q49:S49"/>
    <mergeCell ref="A29:U29"/>
    <mergeCell ref="A19:U19"/>
    <mergeCell ref="P28:S28"/>
    <mergeCell ref="P30:S30"/>
    <mergeCell ref="P31:S31"/>
    <mergeCell ref="P32:S32"/>
    <mergeCell ref="P34:S34"/>
    <mergeCell ref="P35:S35"/>
    <mergeCell ref="P36:S36"/>
    <mergeCell ref="P37:S37"/>
    <mergeCell ref="P38:S38"/>
    <mergeCell ref="P40:S40"/>
    <mergeCell ref="P41:S41"/>
    <mergeCell ref="Q50:S50"/>
    <mergeCell ref="C50:O50"/>
    <mergeCell ref="P17:S17"/>
    <mergeCell ref="Q45:S45"/>
    <mergeCell ref="C46:M46"/>
    <mergeCell ref="Q46:S46"/>
    <mergeCell ref="Q47:S47"/>
    <mergeCell ref="Q48:S48"/>
    <mergeCell ref="P20:S20"/>
    <mergeCell ref="P21:S21"/>
    <mergeCell ref="P22:S22"/>
    <mergeCell ref="P23:S23"/>
    <mergeCell ref="P24:S24"/>
    <mergeCell ref="P25:S25"/>
    <mergeCell ref="P26:S26"/>
    <mergeCell ref="P27:S27"/>
    <mergeCell ref="P42:S42"/>
    <mergeCell ref="P44:S44"/>
    <mergeCell ref="P18:S18"/>
    <mergeCell ref="C1:P6"/>
    <mergeCell ref="Q5:U6"/>
    <mergeCell ref="A43:U43"/>
    <mergeCell ref="A39:U39"/>
    <mergeCell ref="A33:U33"/>
    <mergeCell ref="S9:T9"/>
    <mergeCell ref="L11:N11"/>
    <mergeCell ref="O11:R14"/>
    <mergeCell ref="B11:B12"/>
    <mergeCell ref="Q9:R9"/>
  </mergeCells>
  <phoneticPr fontId="19" type="noConversion"/>
  <pageMargins left="0.70866141732283472" right="0.70866141732283472" top="0.35433070866141736" bottom="0.3543307086614173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5"/>
  <sheetViews>
    <sheetView topLeftCell="A4" zoomScale="80" zoomScaleNormal="80" workbookViewId="0">
      <selection activeCell="I8" sqref="I8"/>
    </sheetView>
  </sheetViews>
  <sheetFormatPr defaultColWidth="12.59765625" defaultRowHeight="15" customHeight="1" x14ac:dyDescent="0.25"/>
  <cols>
    <col min="1" max="1" width="12.59765625" style="35"/>
    <col min="2" max="2" width="10" customWidth="1"/>
    <col min="3" max="3" width="78.5" customWidth="1"/>
    <col min="4" max="4" width="9.59765625" customWidth="1"/>
    <col min="5" max="5" width="8" customWidth="1"/>
    <col min="6" max="6" width="7.5" customWidth="1"/>
    <col min="7" max="7" width="15.3984375" customWidth="1"/>
    <col min="8" max="8" width="11.59765625" customWidth="1"/>
    <col min="9" max="9" width="13.59765625" customWidth="1"/>
    <col min="10" max="24" width="7.59765625" customWidth="1"/>
  </cols>
  <sheetData>
    <row r="1" spans="1:9" ht="77.25" customHeight="1" x14ac:dyDescent="0.25">
      <c r="D1" s="107" t="s">
        <v>64</v>
      </c>
      <c r="E1" s="107"/>
      <c r="F1" s="107"/>
      <c r="G1" s="107"/>
      <c r="H1" s="107"/>
      <c r="I1" s="107"/>
    </row>
    <row r="2" spans="1:9" ht="21" customHeight="1" x14ac:dyDescent="0.25">
      <c r="D2" s="107"/>
      <c r="E2" s="107"/>
      <c r="F2" s="107"/>
      <c r="G2" s="107"/>
      <c r="H2" s="107"/>
      <c r="I2" s="107"/>
    </row>
    <row r="3" spans="1:9" ht="24" customHeight="1" x14ac:dyDescent="0.25">
      <c r="D3" s="107"/>
      <c r="E3" s="107"/>
      <c r="F3" s="107"/>
      <c r="G3" s="107"/>
      <c r="H3" s="107"/>
      <c r="I3" s="107"/>
    </row>
    <row r="4" spans="1:9" s="38" customFormat="1" ht="14.25" customHeight="1" x14ac:dyDescent="0.3">
      <c r="A4" s="35"/>
      <c r="B4" s="56"/>
      <c r="C4" s="56"/>
      <c r="D4" s="107"/>
      <c r="E4" s="107"/>
      <c r="F4" s="107"/>
      <c r="G4" s="107"/>
      <c r="H4" s="107"/>
      <c r="I4" s="107"/>
    </row>
    <row r="5" spans="1:9" ht="14.25" customHeight="1" x14ac:dyDescent="0.3">
      <c r="B5" s="56"/>
      <c r="C5" s="56"/>
      <c r="D5" s="56"/>
      <c r="E5" s="56"/>
      <c r="F5" s="56"/>
      <c r="G5" s="56"/>
      <c r="H5" s="56"/>
      <c r="I5" s="56"/>
    </row>
    <row r="6" spans="1:9" ht="14.4" customHeight="1" x14ac:dyDescent="0.4">
      <c r="B6" s="31"/>
      <c r="C6" s="57" t="s">
        <v>74</v>
      </c>
      <c r="D6" s="108">
        <f>'Order sheet'!P17</f>
        <v>0</v>
      </c>
      <c r="E6" s="109"/>
      <c r="F6" s="109"/>
      <c r="G6" s="109"/>
      <c r="H6" s="109"/>
      <c r="I6" s="109"/>
    </row>
    <row r="7" spans="1:9" ht="28.2" customHeight="1" x14ac:dyDescent="0.3">
      <c r="B7" s="36" t="s">
        <v>0</v>
      </c>
      <c r="C7" s="31"/>
      <c r="D7" s="110" t="s">
        <v>7</v>
      </c>
      <c r="E7" s="109"/>
      <c r="F7" s="109"/>
      <c r="G7" s="109"/>
      <c r="H7" s="6" t="s">
        <v>73</v>
      </c>
      <c r="I7" s="6" t="s">
        <v>75</v>
      </c>
    </row>
    <row r="8" spans="1:9" s="28" customFormat="1" ht="17.25" customHeight="1" x14ac:dyDescent="0.3">
      <c r="A8" s="35"/>
      <c r="B8" s="111" t="str">
        <f>'Order sheet'!A19</f>
        <v>JERSEYS &amp; JACKETS</v>
      </c>
      <c r="C8" s="112"/>
      <c r="D8" s="113"/>
      <c r="E8" s="113"/>
      <c r="F8" s="113"/>
      <c r="G8" s="113"/>
      <c r="H8" s="52"/>
      <c r="I8" s="65"/>
    </row>
    <row r="9" spans="1:9" s="37" customFormat="1" ht="14.25" customHeight="1" x14ac:dyDescent="0.3">
      <c r="A9" s="35"/>
      <c r="B9" s="8">
        <v>1</v>
      </c>
      <c r="C9" s="60" t="str">
        <f>'Order sheet'!B20</f>
        <v>ENVIROLINE SHORT SLEEVE JERSEY (Recycled fabrics)</v>
      </c>
      <c r="D9" s="104" t="s">
        <v>25</v>
      </c>
      <c r="E9" s="105"/>
      <c r="F9" s="105"/>
      <c r="G9" s="106"/>
      <c r="H9" s="68">
        <v>5</v>
      </c>
      <c r="I9" s="30">
        <f>'Order sheet'!P20</f>
        <v>43</v>
      </c>
    </row>
    <row r="10" spans="1:9" ht="14.25" customHeight="1" x14ac:dyDescent="0.3">
      <c r="B10" s="8">
        <v>2</v>
      </c>
      <c r="C10" s="60" t="str">
        <f>'Order sheet'!B21</f>
        <v>EVOLINE SHORT SLEEVE JERSEY</v>
      </c>
      <c r="D10" s="104" t="s">
        <v>25</v>
      </c>
      <c r="E10" s="105"/>
      <c r="F10" s="105"/>
      <c r="G10" s="106"/>
      <c r="H10" s="68">
        <v>5</v>
      </c>
      <c r="I10" s="30">
        <f>'Order sheet'!P21</f>
        <v>52</v>
      </c>
    </row>
    <row r="11" spans="1:9" s="28" customFormat="1" ht="14.25" customHeight="1" x14ac:dyDescent="0.3">
      <c r="A11" s="35"/>
      <c r="B11" s="8">
        <v>3</v>
      </c>
      <c r="C11" s="60" t="str">
        <f>'Order sheet'!B22</f>
        <v>AEROLINE SHORT SLEEVE JERSEY</v>
      </c>
      <c r="D11" s="104" t="s">
        <v>42</v>
      </c>
      <c r="E11" s="105"/>
      <c r="F11" s="105"/>
      <c r="G11" s="106"/>
      <c r="H11" s="68">
        <v>5</v>
      </c>
      <c r="I11" s="30">
        <f>'Order sheet'!P22</f>
        <v>60</v>
      </c>
    </row>
    <row r="12" spans="1:9" ht="14.25" customHeight="1" x14ac:dyDescent="0.3">
      <c r="B12" s="8">
        <v>4</v>
      </c>
      <c r="C12" s="60" t="str">
        <f>'Order sheet'!B23</f>
        <v>4 SEASON TRAINING JERSEY</v>
      </c>
      <c r="D12" s="104" t="s">
        <v>23</v>
      </c>
      <c r="E12" s="105"/>
      <c r="F12" s="105"/>
      <c r="G12" s="106"/>
      <c r="H12" s="68">
        <v>5</v>
      </c>
      <c r="I12" s="30">
        <f>'Order sheet'!P23</f>
        <v>50</v>
      </c>
    </row>
    <row r="13" spans="1:9" s="28" customFormat="1" ht="14.25" customHeight="1" x14ac:dyDescent="0.3">
      <c r="A13" s="35"/>
      <c r="B13" s="8">
        <v>5</v>
      </c>
      <c r="C13" s="60" t="str">
        <f>'Order sheet'!B24</f>
        <v>AEROLINE 4 SEASON TRAINING JERSEY</v>
      </c>
      <c r="D13" s="104" t="s">
        <v>42</v>
      </c>
      <c r="E13" s="105"/>
      <c r="F13" s="105"/>
      <c r="G13" s="106"/>
      <c r="H13" s="68">
        <v>5</v>
      </c>
      <c r="I13" s="30">
        <f>'Order sheet'!P24</f>
        <v>60</v>
      </c>
    </row>
    <row r="14" spans="1:9" ht="14.25" customHeight="1" x14ac:dyDescent="0.3">
      <c r="B14" s="8">
        <v>6</v>
      </c>
      <c r="C14" s="60" t="str">
        <f>'Order sheet'!B25</f>
        <v>WINTERLINE THERMAL JACKET (WINDTEX)</v>
      </c>
      <c r="D14" s="104" t="s">
        <v>27</v>
      </c>
      <c r="E14" s="105"/>
      <c r="F14" s="105"/>
      <c r="G14" s="106"/>
      <c r="H14" s="68">
        <v>5</v>
      </c>
      <c r="I14" s="30">
        <f>'Order sheet'!P25</f>
        <v>79</v>
      </c>
    </row>
    <row r="15" spans="1:9" ht="14.25" customHeight="1" x14ac:dyDescent="0.3">
      <c r="B15" s="8">
        <v>7</v>
      </c>
      <c r="C15" s="60" t="str">
        <f>'Order sheet'!B26</f>
        <v xml:space="preserve">AQUALINE JACKET </v>
      </c>
      <c r="D15" s="104" t="s">
        <v>25</v>
      </c>
      <c r="E15" s="105"/>
      <c r="F15" s="105"/>
      <c r="G15" s="106"/>
      <c r="H15" s="68">
        <v>5</v>
      </c>
      <c r="I15" s="30">
        <f>'Order sheet'!P26</f>
        <v>85</v>
      </c>
    </row>
    <row r="16" spans="1:9" ht="14.25" customHeight="1" x14ac:dyDescent="0.3">
      <c r="B16" s="8">
        <v>8</v>
      </c>
      <c r="C16" s="60" t="str">
        <f>'Order sheet'!B27</f>
        <v xml:space="preserve">RACELINE GILET (WINDTEX FRONT, MESH BACK) </v>
      </c>
      <c r="D16" s="104" t="s">
        <v>25</v>
      </c>
      <c r="E16" s="105"/>
      <c r="F16" s="105"/>
      <c r="G16" s="106"/>
      <c r="H16" s="68">
        <v>5</v>
      </c>
      <c r="I16" s="30">
        <f>'Order sheet'!P27</f>
        <v>40</v>
      </c>
    </row>
    <row r="17" spans="1:9" ht="14.25" customHeight="1" x14ac:dyDescent="0.3">
      <c r="B17" s="8">
        <v>9</v>
      </c>
      <c r="C17" s="60" t="str">
        <f>'Order sheet'!B28</f>
        <v xml:space="preserve">EVOLINE WIND SUPERLIGHT GILET  (MICROFIBRE FRONT, MESH BACK) </v>
      </c>
      <c r="D17" s="104" t="s">
        <v>24</v>
      </c>
      <c r="E17" s="105"/>
      <c r="F17" s="105"/>
      <c r="G17" s="106"/>
      <c r="H17" s="68">
        <v>5</v>
      </c>
      <c r="I17" s="30">
        <f>'Order sheet'!P28</f>
        <v>40</v>
      </c>
    </row>
    <row r="18" spans="1:9" s="28" customFormat="1" ht="14.25" customHeight="1" x14ac:dyDescent="0.3">
      <c r="A18" s="35"/>
      <c r="B18" s="60" t="str">
        <f>'Order sheet'!A29</f>
        <v>BIB SHORTS</v>
      </c>
      <c r="C18" s="61"/>
      <c r="D18" s="62"/>
      <c r="E18" s="62"/>
      <c r="F18" s="62"/>
      <c r="G18" s="62"/>
      <c r="H18" s="52"/>
      <c r="I18" s="65"/>
    </row>
    <row r="19" spans="1:9" s="37" customFormat="1" ht="14.25" customHeight="1" x14ac:dyDescent="0.3">
      <c r="A19" s="35"/>
      <c r="B19" s="8">
        <v>10</v>
      </c>
      <c r="C19" s="60" t="str">
        <f>'Order sheet'!B30</f>
        <v>ENVIROLINE BIB SHORTS (GEL PAD) (Recycled fabrics)</v>
      </c>
      <c r="D19" s="104" t="s">
        <v>24</v>
      </c>
      <c r="E19" s="105"/>
      <c r="F19" s="105"/>
      <c r="G19" s="106"/>
      <c r="H19" s="68">
        <v>5</v>
      </c>
      <c r="I19" s="30">
        <f>'Order sheet'!P30</f>
        <v>49</v>
      </c>
    </row>
    <row r="20" spans="1:9" ht="14.25" customHeight="1" x14ac:dyDescent="0.3">
      <c r="B20" s="8">
        <v>11</v>
      </c>
      <c r="C20" s="60" t="str">
        <f>'Order sheet'!B31</f>
        <v>EVOLINE BIB SHORTS* (DOLOMITI RACE PAD)</v>
      </c>
      <c r="D20" s="104" t="s">
        <v>24</v>
      </c>
      <c r="E20" s="105"/>
      <c r="F20" s="105"/>
      <c r="G20" s="106"/>
      <c r="H20" s="68">
        <v>5</v>
      </c>
      <c r="I20" s="30">
        <f>'Order sheet'!P31</f>
        <v>53</v>
      </c>
    </row>
    <row r="21" spans="1:9" ht="14.25" customHeight="1" x14ac:dyDescent="0.3">
      <c r="B21" s="8">
        <v>12</v>
      </c>
      <c r="C21" s="60" t="str">
        <f>'Order sheet'!B32</f>
        <v>WINTERLINE BIB TIGHTS (PAD available at extra cost £5)</v>
      </c>
      <c r="D21" s="104" t="s">
        <v>40</v>
      </c>
      <c r="E21" s="105"/>
      <c r="F21" s="105"/>
      <c r="G21" s="106"/>
      <c r="H21" s="68">
        <v>5</v>
      </c>
      <c r="I21" s="30">
        <f>'Order sheet'!P32</f>
        <v>50</v>
      </c>
    </row>
    <row r="22" spans="1:9" s="28" customFormat="1" ht="14.25" customHeight="1" x14ac:dyDescent="0.3">
      <c r="A22" s="35"/>
      <c r="B22" s="60" t="str">
        <f>'Order sheet'!A33</f>
        <v>SKINSUITS</v>
      </c>
      <c r="C22" s="61"/>
      <c r="D22" s="62"/>
      <c r="E22" s="62"/>
      <c r="F22" s="62"/>
      <c r="G22" s="63"/>
      <c r="H22" s="52"/>
      <c r="I22" s="64"/>
    </row>
    <row r="23" spans="1:9" ht="14.25" customHeight="1" x14ac:dyDescent="0.3">
      <c r="B23" s="8">
        <v>13</v>
      </c>
      <c r="C23" s="60" t="str">
        <f>'Order sheet'!B34</f>
        <v>EVOLINE SKIN SUIT SHORT SLEEVE (DOLOMITI RACE PAD)*</v>
      </c>
      <c r="D23" s="104" t="s">
        <v>42</v>
      </c>
      <c r="E23" s="105"/>
      <c r="F23" s="105"/>
      <c r="G23" s="106"/>
      <c r="H23" s="68">
        <v>5</v>
      </c>
      <c r="I23" s="30">
        <f>'Order sheet'!P34</f>
        <v>80</v>
      </c>
    </row>
    <row r="24" spans="1:9" ht="14.25" customHeight="1" x14ac:dyDescent="0.3">
      <c r="B24" s="8">
        <v>14</v>
      </c>
      <c r="C24" s="60" t="str">
        <f>'Order sheet'!B35</f>
        <v>EVOLINE SKIN SUIT LONG SLEEVE (DOLOMITI RACE PAD)*</v>
      </c>
      <c r="D24" s="104" t="s">
        <v>42</v>
      </c>
      <c r="E24" s="105"/>
      <c r="F24" s="105"/>
      <c r="G24" s="106"/>
      <c r="H24" s="68">
        <v>5</v>
      </c>
      <c r="I24" s="30">
        <f>'Order sheet'!P35</f>
        <v>82</v>
      </c>
    </row>
    <row r="25" spans="1:9" s="28" customFormat="1" ht="14.25" customHeight="1" x14ac:dyDescent="0.3">
      <c r="A25" s="35"/>
      <c r="B25" s="8">
        <v>15</v>
      </c>
      <c r="C25" s="60" t="str">
        <f>'Order sheet'!B36</f>
        <v>AEROLINE SPEEDSUIT LONG SLEEVE (DOLOMITI RACE PAD)* (NOPINZ Pocket +£40)</v>
      </c>
      <c r="D25" s="104" t="s">
        <v>61</v>
      </c>
      <c r="E25" s="105"/>
      <c r="F25" s="105"/>
      <c r="G25" s="106"/>
      <c r="H25" s="68">
        <v>5</v>
      </c>
      <c r="I25" s="30">
        <f>'Order sheet'!P36</f>
        <v>110</v>
      </c>
    </row>
    <row r="26" spans="1:9" ht="14.25" customHeight="1" x14ac:dyDescent="0.3">
      <c r="B26" s="8">
        <v>16</v>
      </c>
      <c r="C26" s="60" t="str">
        <f>'Order sheet'!B37</f>
        <v>EVOLINE ROADRACE SUIT SHORT SLEEVE (DOLOMITI RACE PAD)*</v>
      </c>
      <c r="D26" s="104" t="s">
        <v>42</v>
      </c>
      <c r="E26" s="105"/>
      <c r="F26" s="105"/>
      <c r="G26" s="106"/>
      <c r="H26" s="68">
        <v>5</v>
      </c>
      <c r="I26" s="30">
        <f>'Order sheet'!P37</f>
        <v>90</v>
      </c>
    </row>
    <row r="27" spans="1:9" ht="14.25" customHeight="1" x14ac:dyDescent="0.3">
      <c r="B27" s="8">
        <v>17</v>
      </c>
      <c r="C27" s="60" t="str">
        <f>'Order sheet'!B38</f>
        <v>EVOLINE ROADRACE SUIT LONG SLEEVE (DOLOMITI RACE PAD)*</v>
      </c>
      <c r="D27" s="104" t="s">
        <v>42</v>
      </c>
      <c r="E27" s="105"/>
      <c r="F27" s="105"/>
      <c r="G27" s="106"/>
      <c r="H27" s="68">
        <v>5</v>
      </c>
      <c r="I27" s="30">
        <f>'Order sheet'!P38</f>
        <v>95</v>
      </c>
    </row>
    <row r="28" spans="1:9" s="28" customFormat="1" ht="14.25" customHeight="1" x14ac:dyDescent="0.3">
      <c r="A28" s="35"/>
      <c r="B28" s="60" t="str">
        <f>'Order sheet'!A39</f>
        <v>LADIES WEAR</v>
      </c>
      <c r="C28" s="61"/>
      <c r="D28" s="62"/>
      <c r="E28" s="62"/>
      <c r="F28" s="62"/>
      <c r="G28" s="63"/>
      <c r="H28" s="52"/>
      <c r="I28" s="65"/>
    </row>
    <row r="29" spans="1:9" ht="14.25" customHeight="1" x14ac:dyDescent="0.3">
      <c r="B29" s="8">
        <v>18</v>
      </c>
      <c r="C29" s="60" t="str">
        <f>'Order sheet'!B40</f>
        <v>RACELINE WOMENS BIB SHORTS (DOLOMITI LADIES RACE PAD)</v>
      </c>
      <c r="D29" s="104" t="s">
        <v>24</v>
      </c>
      <c r="E29" s="105"/>
      <c r="F29" s="105"/>
      <c r="G29" s="106"/>
      <c r="H29" s="68">
        <v>5</v>
      </c>
      <c r="I29" s="30">
        <f>'Order sheet'!P40</f>
        <v>49</v>
      </c>
    </row>
    <row r="30" spans="1:9" ht="14.25" customHeight="1" x14ac:dyDescent="0.3">
      <c r="B30" s="8">
        <v>19</v>
      </c>
      <c r="C30" s="60" t="str">
        <f>'Order sheet'!B41</f>
        <v>RACELINE WOMENS SHORT SLEEVE JERSEY</v>
      </c>
      <c r="D30" s="104" t="s">
        <v>27</v>
      </c>
      <c r="E30" s="105"/>
      <c r="F30" s="105"/>
      <c r="G30" s="106"/>
      <c r="H30" s="68">
        <v>5</v>
      </c>
      <c r="I30" s="30">
        <f>'Order sheet'!P41</f>
        <v>39</v>
      </c>
    </row>
    <row r="31" spans="1:9" ht="14.25" customHeight="1" x14ac:dyDescent="0.3">
      <c r="B31" s="8">
        <v>20</v>
      </c>
      <c r="C31" s="60" t="str">
        <f>'Order sheet'!B42</f>
        <v>AEROLINE WOMENS SHORT SLEEVE JERSEY</v>
      </c>
      <c r="D31" s="104" t="s">
        <v>42</v>
      </c>
      <c r="E31" s="105"/>
      <c r="F31" s="105"/>
      <c r="G31" s="106"/>
      <c r="H31" s="68">
        <v>5</v>
      </c>
      <c r="I31" s="30">
        <f>'Order sheet'!P42</f>
        <v>60</v>
      </c>
    </row>
    <row r="32" spans="1:9" s="28" customFormat="1" ht="14.25" customHeight="1" x14ac:dyDescent="0.3">
      <c r="A32" s="35"/>
      <c r="B32" s="60" t="str">
        <f>'Order sheet'!A43</f>
        <v>ACCESSORIES</v>
      </c>
      <c r="C32" s="61"/>
      <c r="D32" s="62"/>
      <c r="E32" s="62"/>
      <c r="F32" s="62"/>
      <c r="G32" s="62"/>
      <c r="H32" s="52"/>
      <c r="I32" s="66"/>
    </row>
    <row r="33" spans="1:9" s="28" customFormat="1" ht="14.25" customHeight="1" x14ac:dyDescent="0.3">
      <c r="A33" s="35"/>
      <c r="B33" s="8">
        <v>21</v>
      </c>
      <c r="C33" s="60" t="str">
        <f>'Order sheet'!B44</f>
        <v>WARMUP TIGHTS (FULL ZIP BOTH SIDES)</v>
      </c>
      <c r="D33" s="104" t="s">
        <v>62</v>
      </c>
      <c r="E33" s="105"/>
      <c r="F33" s="105"/>
      <c r="G33" s="106"/>
      <c r="H33" s="68">
        <v>5</v>
      </c>
      <c r="I33" s="30">
        <f>'Order sheet'!P44</f>
        <v>41</v>
      </c>
    </row>
    <row r="34" spans="1:9" ht="14.25" customHeight="1" x14ac:dyDescent="0.3">
      <c r="B34" s="8">
        <v>22</v>
      </c>
      <c r="C34" s="60" t="str">
        <f>'Order sheet'!B45</f>
        <v xml:space="preserve">EVOLINE RACE GLOVES </v>
      </c>
      <c r="D34" s="104" t="s">
        <v>49</v>
      </c>
      <c r="E34" s="105"/>
      <c r="F34" s="105"/>
      <c r="G34" s="106"/>
      <c r="H34" s="68">
        <v>10</v>
      </c>
      <c r="I34" s="30">
        <f>'Order sheet'!P45</f>
        <v>15</v>
      </c>
    </row>
    <row r="35" spans="1:9" ht="14.25" customHeight="1" x14ac:dyDescent="0.3">
      <c r="B35" s="8">
        <v>23</v>
      </c>
      <c r="C35" s="60" t="str">
        <f>'Order sheet'!B46</f>
        <v>CYCLING CAPS</v>
      </c>
      <c r="D35" s="104" t="s">
        <v>45</v>
      </c>
      <c r="E35" s="105"/>
      <c r="F35" s="105"/>
      <c r="G35" s="106"/>
      <c r="H35" s="68">
        <v>10</v>
      </c>
      <c r="I35" s="30">
        <f>'Order sheet'!P46</f>
        <v>9</v>
      </c>
    </row>
    <row r="36" spans="1:9" ht="14.25" customHeight="1" x14ac:dyDescent="0.3">
      <c r="B36" s="8">
        <v>24</v>
      </c>
      <c r="C36" s="60" t="str">
        <f>'Order sheet'!B47</f>
        <v>ARM WARMERS</v>
      </c>
      <c r="D36" s="104" t="s">
        <v>50</v>
      </c>
      <c r="E36" s="105"/>
      <c r="F36" s="105"/>
      <c r="G36" s="106"/>
      <c r="H36" s="68">
        <v>10</v>
      </c>
      <c r="I36" s="30">
        <f>'Order sheet'!P47</f>
        <v>16</v>
      </c>
    </row>
    <row r="37" spans="1:9" ht="14.25" customHeight="1" x14ac:dyDescent="0.3">
      <c r="B37" s="8">
        <v>25</v>
      </c>
      <c r="C37" s="60" t="str">
        <f>'Order sheet'!B48</f>
        <v>LEG WARMERS</v>
      </c>
      <c r="D37" s="104" t="s">
        <v>50</v>
      </c>
      <c r="E37" s="105"/>
      <c r="F37" s="105"/>
      <c r="G37" s="106"/>
      <c r="H37" s="68">
        <v>10</v>
      </c>
      <c r="I37" s="30">
        <f>'Order sheet'!P48</f>
        <v>20</v>
      </c>
    </row>
    <row r="38" spans="1:9" ht="14.25" customHeight="1" x14ac:dyDescent="0.3">
      <c r="B38" s="8">
        <v>26</v>
      </c>
      <c r="C38" s="60" t="str">
        <f>'Order sheet'!B49</f>
        <v xml:space="preserve">AEROLINE SPEED SOCKS </v>
      </c>
      <c r="D38" s="104" t="s">
        <v>51</v>
      </c>
      <c r="E38" s="105"/>
      <c r="F38" s="105"/>
      <c r="G38" s="106"/>
      <c r="H38" s="68">
        <v>10</v>
      </c>
      <c r="I38" s="30">
        <f>'Order sheet'!P49</f>
        <v>18</v>
      </c>
    </row>
    <row r="39" spans="1:9" s="29" customFormat="1" ht="14.25" customHeight="1" x14ac:dyDescent="0.3">
      <c r="A39" s="35"/>
      <c r="B39" s="8">
        <v>27</v>
      </c>
      <c r="C39" s="60" t="str">
        <f>'Order sheet'!B50</f>
        <v>NECK BUFFS (ONE SIZE)</v>
      </c>
      <c r="D39" s="104" t="s">
        <v>45</v>
      </c>
      <c r="E39" s="105"/>
      <c r="F39" s="105"/>
      <c r="G39" s="106"/>
      <c r="H39" s="68">
        <v>10</v>
      </c>
      <c r="I39" s="30">
        <f>'Order sheet'!P50</f>
        <v>5</v>
      </c>
    </row>
    <row r="40" spans="1:9" s="39" customFormat="1" ht="14.25" customHeight="1" x14ac:dyDescent="0.3">
      <c r="A40" s="35"/>
      <c r="B40" s="8">
        <v>28</v>
      </c>
      <c r="C40" s="60" t="str">
        <f>'Order sheet'!B51</f>
        <v>EVOLINE SLEEVELESS BASE LAYER</v>
      </c>
      <c r="D40" s="104" t="s">
        <v>45</v>
      </c>
      <c r="E40" s="105"/>
      <c r="F40" s="105"/>
      <c r="G40" s="106"/>
      <c r="H40" s="68">
        <v>10</v>
      </c>
      <c r="I40" s="30">
        <f>'Order sheet'!P51</f>
        <v>20</v>
      </c>
    </row>
    <row r="41" spans="1:9" ht="14.25" customHeight="1" x14ac:dyDescent="0.25"/>
    <row r="42" spans="1:9" ht="14.25" customHeight="1" x14ac:dyDescent="0.3">
      <c r="B42" s="2" t="str">
        <f>'Order sheet'!A54</f>
        <v>*Available with women specific Chamois.  Bib shorts &lt;2XS = non gel pad</v>
      </c>
    </row>
    <row r="43" spans="1:9" ht="14.25" customHeight="1" x14ac:dyDescent="0.3">
      <c r="B43" s="27"/>
    </row>
    <row r="44" spans="1:9" ht="14.25" customHeight="1" x14ac:dyDescent="0.3">
      <c r="B44" s="27"/>
    </row>
    <row r="45" spans="1:9" ht="14.25" customHeight="1" x14ac:dyDescent="0.25"/>
    <row r="46" spans="1:9" ht="14.25" customHeight="1" x14ac:dyDescent="0.25"/>
    <row r="47" spans="1:9" ht="14.25" customHeight="1" x14ac:dyDescent="0.25"/>
    <row r="48" spans="1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</sheetData>
  <mergeCells count="32">
    <mergeCell ref="D1:I4"/>
    <mergeCell ref="D6:I6"/>
    <mergeCell ref="D7:G7"/>
    <mergeCell ref="B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9:G19"/>
    <mergeCell ref="D20:G20"/>
    <mergeCell ref="D21:G21"/>
    <mergeCell ref="D23:G23"/>
    <mergeCell ref="D24:G24"/>
    <mergeCell ref="D25:G25"/>
    <mergeCell ref="D26:G26"/>
    <mergeCell ref="D27:G27"/>
    <mergeCell ref="D29:G29"/>
    <mergeCell ref="D30:G30"/>
    <mergeCell ref="D31:G31"/>
    <mergeCell ref="D33:G33"/>
    <mergeCell ref="D39:G39"/>
    <mergeCell ref="D40:G40"/>
    <mergeCell ref="D34:G34"/>
    <mergeCell ref="D35:G35"/>
    <mergeCell ref="D36:G36"/>
    <mergeCell ref="D37:G37"/>
    <mergeCell ref="D38:G38"/>
  </mergeCells>
  <phoneticPr fontId="15" type="noConversion"/>
  <pageMargins left="0.19685039370078741" right="0.19685039370078741" top="0" bottom="0.15748031496062992" header="0.31496062992125984" footer="0.31496062992125984"/>
  <pageSetup paperSize="9" scale="76" fitToHeight="0" orientation="landscape" r:id="rId1"/>
  <headerFooter>
    <oddFooter>Page &amp;P of &amp;N</oddFooter>
  </headerFooter>
  <rowBreaks count="1" manualBreakCount="1">
    <brk id="4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sheet</vt:lpstr>
      <vt:lpstr>PDF Price list</vt:lpstr>
      <vt:lpstr>'PDF Price list'!Print_Area</vt:lpstr>
      <vt:lpstr>'PDF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</dc:creator>
  <cp:lastModifiedBy>hans van nierop</cp:lastModifiedBy>
  <cp:lastPrinted>2021-09-06T16:49:28Z</cp:lastPrinted>
  <dcterms:created xsi:type="dcterms:W3CDTF">2015-09-16T08:31:40Z</dcterms:created>
  <dcterms:modified xsi:type="dcterms:W3CDTF">2022-03-15T09:11:51Z</dcterms:modified>
</cp:coreProperties>
</file>